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80" activeTab="2"/>
  </bookViews>
  <sheets>
    <sheet name="01.01.21 (для СМИ)" sheetId="1" r:id="rId1"/>
    <sheet name="2022" sheetId="2" r:id="rId2"/>
    <sheet name="2024" sheetId="3" r:id="rId3"/>
  </sheets>
  <calcPr calcId="145621"/>
</workbook>
</file>

<file path=xl/calcChain.xml><?xml version="1.0" encoding="utf-8"?>
<calcChain xmlns="http://schemas.openxmlformats.org/spreadsheetml/2006/main">
  <c r="B16" i="3" l="1"/>
  <c r="C17" i="3" l="1"/>
  <c r="C18" i="3" s="1"/>
  <c r="B17" i="3"/>
  <c r="A17" i="3"/>
  <c r="C14" i="3"/>
  <c r="B14" i="3"/>
  <c r="B10" i="3"/>
  <c r="C10" i="3"/>
  <c r="B8" i="3"/>
  <c r="B18" i="3" l="1"/>
  <c r="A17" i="2"/>
  <c r="C17" i="2"/>
  <c r="B17" i="2"/>
  <c r="B18" i="2" s="1"/>
  <c r="C14" i="2"/>
  <c r="B14" i="2"/>
  <c r="C16" i="2"/>
  <c r="B16" i="2"/>
  <c r="B10" i="2"/>
  <c r="C8" i="2"/>
  <c r="C10" i="2" s="1"/>
  <c r="B8" i="2"/>
  <c r="C18" i="2" l="1"/>
  <c r="C18" i="1" l="1"/>
  <c r="C16" i="1"/>
  <c r="B16" i="1"/>
  <c r="B18" i="1" s="1"/>
  <c r="C10" i="1"/>
  <c r="C8" i="1"/>
  <c r="B8" i="1"/>
  <c r="B10" i="1" s="1"/>
</calcChain>
</file>

<file path=xl/sharedStrings.xml><?xml version="1.0" encoding="utf-8"?>
<sst xmlns="http://schemas.openxmlformats.org/spreadsheetml/2006/main" count="60" uniqueCount="28">
  <si>
    <t xml:space="preserve"> Расчет стоимости услуги по обращению с твердыми коммунальными отходами</t>
  </si>
  <si>
    <t xml:space="preserve">           на 2021 год</t>
  </si>
  <si>
    <t>ИЖС (с.Александровское)</t>
  </si>
  <si>
    <t>Наименование показателя</t>
  </si>
  <si>
    <t>Значение</t>
  </si>
  <si>
    <t>с 01.01.2021 г  по 30.06.2021 г</t>
  </si>
  <si>
    <t>с 01.07.2021 г по 31.12.2021 г</t>
  </si>
  <si>
    <r>
      <t xml:space="preserve">Норматив накопления на человека,  м3/год
</t>
    </r>
    <r>
      <rPr>
        <sz val="9"/>
        <color theme="1"/>
        <rFont val="Calibri"/>
        <family val="2"/>
        <charset val="204"/>
        <scheme val="minor"/>
      </rPr>
      <t>(Приказ №41 от 14.03.2019 г Департамент природных ресурсов и охраны окружающей среды Томской области)</t>
    </r>
  </si>
  <si>
    <t>Норматив накопления  на человека,  м3/ мес</t>
  </si>
  <si>
    <r>
      <rPr>
        <sz val="11"/>
        <color theme="1"/>
        <rFont val="Calibri"/>
        <family val="2"/>
        <charset val="204"/>
        <scheme val="minor"/>
      </rPr>
      <t>Единый тариф на услугу по обращению с ТКО,  руб/м3</t>
    </r>
    <r>
      <rPr>
        <sz val="9"/>
        <color theme="1"/>
        <rFont val="Calibri"/>
        <family val="2"/>
        <scheme val="minor"/>
      </rPr>
      <t xml:space="preserve">
(Приказ Департамента тарифного регулирования Томской области № 7-568/9(634)  от 19.12.2020 г)</t>
    </r>
  </si>
  <si>
    <t>тариф на услугу по обращению с ТКО на норматив накопления в месяц,  руб/м3</t>
  </si>
  <si>
    <t>(НДС не предусмотрен)</t>
  </si>
  <si>
    <t>МКД (с.Александровское)</t>
  </si>
  <si>
    <r>
      <rPr>
        <sz val="11"/>
        <color theme="1"/>
        <rFont val="Calibri"/>
        <family val="2"/>
        <charset val="204"/>
        <scheme val="minor"/>
      </rPr>
      <t>тариф на услугу по обращению с ТКО на норматив накопления в месяц,  руб/м3</t>
    </r>
    <r>
      <rPr>
        <sz val="9"/>
        <color theme="1"/>
        <rFont val="Calibri"/>
        <family val="2"/>
        <scheme val="minor"/>
      </rPr>
      <t xml:space="preserve">
(Приказ № 7-568/9(634) от 19.12.2020  департамент тарифного регулирования Томской области)</t>
    </r>
  </si>
  <si>
    <t xml:space="preserve">           на 2022 год</t>
  </si>
  <si>
    <t>с 01.01.2022 г  по 30.06.2022 г</t>
  </si>
  <si>
    <t>с 01.07.2022 г по 31.12.2022 г</t>
  </si>
  <si>
    <r>
      <t>Норматив накопления  на человека,  м3/ мес                                                                               (1,56</t>
    </r>
    <r>
      <rPr>
        <i/>
        <sz val="11"/>
        <color theme="1"/>
        <rFont val="Calibri"/>
        <family val="2"/>
        <charset val="204"/>
        <scheme val="minor"/>
      </rPr>
      <t xml:space="preserve"> м3 : 12 мес = 0,130 м3)</t>
    </r>
  </si>
  <si>
    <r>
      <t>Норматив накопления  на человека,  м3/ мес                                                                               (2,61</t>
    </r>
    <r>
      <rPr>
        <i/>
        <sz val="11"/>
        <color theme="1"/>
        <rFont val="Calibri"/>
        <family val="2"/>
        <charset val="204"/>
        <scheme val="minor"/>
      </rPr>
      <t xml:space="preserve"> м3 : 12 мес = 0,2175 м3)</t>
    </r>
  </si>
  <si>
    <r>
      <rPr>
        <sz val="11"/>
        <color theme="1"/>
        <rFont val="Calibri"/>
        <family val="2"/>
        <charset val="204"/>
        <scheme val="minor"/>
      </rPr>
      <t>Единый тариф на услугу по обращению с ТКО,  руб/м3</t>
    </r>
    <r>
      <rPr>
        <sz val="9"/>
        <color theme="1"/>
        <rFont val="Calibri"/>
        <family val="2"/>
        <scheme val="minor"/>
      </rPr>
      <t xml:space="preserve">
(Приказ Департамента тарифного регулирования Томской области № 7-557/9(492)  от 15.12.2021 г)</t>
    </r>
  </si>
  <si>
    <t>тариф на услугу по обращению с ТКО на норматив накопления в месяц,  руб/чел.</t>
  </si>
  <si>
    <t xml:space="preserve">           на 2024 год</t>
  </si>
  <si>
    <t>с 01.01.2024 г  по 30.06.2024 г</t>
  </si>
  <si>
    <t>с 01.07.2024 г по 31.12.2024 г</t>
  </si>
  <si>
    <r>
      <t xml:space="preserve">Норматив накопления на человека,  м3/год
</t>
    </r>
    <r>
      <rPr>
        <sz val="9"/>
        <color theme="1"/>
        <rFont val="Calibri"/>
        <family val="2"/>
        <charset val="204"/>
        <scheme val="minor"/>
      </rPr>
      <t xml:space="preserve"> (ПриказДепартамент природных ресурсов и охраны окружающей среды Томской области №41 от 14.03.2019 , № 179 от 14.11.2023)</t>
    </r>
  </si>
  <si>
    <r>
      <t>Норматив накопления  на человека,  м3/ мес                                                                               (1,56</t>
    </r>
    <r>
      <rPr>
        <i/>
        <sz val="11"/>
        <color theme="1"/>
        <rFont val="Calibri"/>
        <family val="2"/>
        <charset val="204"/>
        <scheme val="minor"/>
      </rPr>
      <t xml:space="preserve"> м3 : 12 мес = 0,130 м3; 2,03 м3: 12 мес.=0,169 м3)</t>
    </r>
  </si>
  <si>
    <r>
      <t>Норматив накопления  на человека,  м3/ мес                                                                               (2,61</t>
    </r>
    <r>
      <rPr>
        <i/>
        <sz val="11"/>
        <color theme="1"/>
        <rFont val="Calibri"/>
        <family val="2"/>
        <charset val="204"/>
        <scheme val="minor"/>
      </rPr>
      <t xml:space="preserve"> м3 : 12 мес = 0,2175 м3; 2,41 м3 : 12 мес. = 0,2008 м3)</t>
    </r>
  </si>
  <si>
    <r>
      <rPr>
        <sz val="11"/>
        <color theme="1"/>
        <rFont val="Calibri"/>
        <family val="2"/>
        <charset val="204"/>
        <scheme val="minor"/>
      </rPr>
      <t>Единый тариф на услугу по обращению с ТКО,  руб/м3</t>
    </r>
    <r>
      <rPr>
        <sz val="9"/>
        <color theme="1"/>
        <rFont val="Calibri"/>
        <family val="2"/>
        <scheme val="minor"/>
      </rPr>
      <t xml:space="preserve">
(Приказ Департамента тарифного регулирования Томской области № 7-548/9(379)  от 18.12.2023 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</si>
</sst>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00_р_._-;\-* #,##0.00000_р_._-;_-* &quot;-&quot;??_р_._-;_-@_-"/>
    <numFmt numFmtId="167" formatCode="_-* #,##0.0000_р_._-;\-* #,##0.0000_р_._-;_-* &quot;-&quot;??_р_._-;_-@_-"/>
    <numFmt numFmtId="168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164" fontId="7" fillId="0" borderId="0" xfId="2" applyNumberFormat="1" applyFont="1" applyAlignment="1"/>
    <xf numFmtId="0" fontId="7" fillId="0" borderId="0" xfId="2" applyFont="1" applyAlignment="1"/>
    <xf numFmtId="0" fontId="9" fillId="0" borderId="3" xfId="2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164" fontId="0" fillId="0" borderId="3" xfId="1" applyNumberFormat="1" applyFont="1" applyBorder="1" applyAlignment="1"/>
    <xf numFmtId="0" fontId="8" fillId="0" borderId="0" xfId="2" applyFont="1" applyAlignment="1">
      <alignment horizontal="right"/>
    </xf>
    <xf numFmtId="0" fontId="8" fillId="0" borderId="0" xfId="2" applyFont="1"/>
    <xf numFmtId="0" fontId="0" fillId="0" borderId="3" xfId="0" applyBorder="1"/>
    <xf numFmtId="165" fontId="0" fillId="0" borderId="3" xfId="1" applyNumberFormat="1" applyFont="1" applyBorder="1" applyAlignment="1"/>
    <xf numFmtId="0" fontId="10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1" fillId="0" borderId="0" xfId="0" applyFont="1"/>
    <xf numFmtId="166" fontId="0" fillId="0" borderId="3" xfId="1" applyNumberFormat="1" applyFont="1" applyBorder="1" applyAlignment="1"/>
    <xf numFmtId="167" fontId="0" fillId="0" borderId="3" xfId="1" applyNumberFormat="1" applyFont="1" applyBorder="1" applyAlignment="1"/>
    <xf numFmtId="0" fontId="10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2" fontId="13" fillId="0" borderId="0" xfId="0" applyNumberFormat="1" applyFont="1"/>
    <xf numFmtId="168" fontId="13" fillId="0" borderId="0" xfId="0" applyNumberFormat="1" applyFont="1"/>
    <xf numFmtId="0" fontId="4" fillId="0" borderId="0" xfId="0" applyFont="1" applyAlignment="1"/>
    <xf numFmtId="0" fontId="12" fillId="0" borderId="0" xfId="0" applyFont="1"/>
    <xf numFmtId="0" fontId="4" fillId="0" borderId="0" xfId="0" applyFont="1"/>
    <xf numFmtId="0" fontId="4" fillId="0" borderId="0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3" xfId="0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3" xfId="0" applyFont="1" applyFill="1" applyBorder="1" applyAlignment="1">
      <alignment wrapText="1"/>
    </xf>
    <xf numFmtId="164" fontId="4" fillId="0" borderId="3" xfId="1" applyNumberFormat="1" applyFont="1" applyBorder="1" applyAlignment="1"/>
    <xf numFmtId="164" fontId="0" fillId="0" borderId="3" xfId="1" applyNumberFormat="1" applyFont="1" applyFill="1" applyBorder="1" applyAlignme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2"/>
  <sheetViews>
    <sheetView workbookViewId="0">
      <selection sqref="A1:XFD1048576"/>
    </sheetView>
  </sheetViews>
  <sheetFormatPr defaultRowHeight="15" x14ac:dyDescent="0.25"/>
  <cols>
    <col min="1" max="1" width="60" customWidth="1"/>
    <col min="2" max="3" width="15.28515625" customWidth="1"/>
    <col min="4" max="4" width="17.5703125" customWidth="1"/>
    <col min="5" max="9" width="11.140625" customWidth="1"/>
  </cols>
  <sheetData>
    <row r="1" spans="1:6" ht="15.75" x14ac:dyDescent="0.25">
      <c r="A1" s="1"/>
      <c r="E1" s="2"/>
      <c r="F1" s="2"/>
    </row>
    <row r="2" spans="1:6" ht="15.75" x14ac:dyDescent="0.25">
      <c r="A2" s="39" t="s">
        <v>0</v>
      </c>
      <c r="B2" s="39"/>
      <c r="C2" s="39"/>
      <c r="E2" s="2"/>
      <c r="F2" s="2"/>
    </row>
    <row r="3" spans="1:6" ht="15.75" x14ac:dyDescent="0.25">
      <c r="A3" s="39" t="s">
        <v>1</v>
      </c>
      <c r="B3" s="39"/>
      <c r="E3" s="2"/>
      <c r="F3" s="2"/>
    </row>
    <row r="4" spans="1:6" ht="15.75" x14ac:dyDescent="0.25">
      <c r="A4" s="40" t="s">
        <v>2</v>
      </c>
      <c r="B4" s="40"/>
      <c r="E4" s="2"/>
      <c r="F4" s="2"/>
    </row>
    <row r="5" spans="1:6" ht="20.25" customHeight="1" x14ac:dyDescent="0.25">
      <c r="A5" s="36" t="s">
        <v>3</v>
      </c>
      <c r="B5" s="38" t="s">
        <v>4</v>
      </c>
      <c r="C5" s="38"/>
      <c r="E5" s="3"/>
      <c r="F5" s="3"/>
    </row>
    <row r="6" spans="1:6" ht="36" customHeight="1" x14ac:dyDescent="0.25">
      <c r="A6" s="37"/>
      <c r="B6" s="4" t="s">
        <v>5</v>
      </c>
      <c r="C6" s="4" t="s">
        <v>6</v>
      </c>
      <c r="E6" s="3"/>
      <c r="F6" s="3"/>
    </row>
    <row r="7" spans="1:6" ht="45.75" customHeight="1" x14ac:dyDescent="0.25">
      <c r="A7" s="5" t="s">
        <v>7</v>
      </c>
      <c r="B7" s="6">
        <v>1.56</v>
      </c>
      <c r="C7" s="6">
        <v>1.56</v>
      </c>
      <c r="E7" s="7"/>
      <c r="F7" s="8"/>
    </row>
    <row r="8" spans="1:6" ht="18" customHeight="1" x14ac:dyDescent="0.25">
      <c r="A8" s="9" t="s">
        <v>8</v>
      </c>
      <c r="B8" s="10">
        <f>+B7/12</f>
        <v>0.13</v>
      </c>
      <c r="C8" s="10">
        <f>+C7/12</f>
        <v>0.13</v>
      </c>
    </row>
    <row r="9" spans="1:6" ht="54" customHeight="1" x14ac:dyDescent="0.25">
      <c r="A9" s="11" t="s">
        <v>9</v>
      </c>
      <c r="B9" s="6">
        <v>416.71</v>
      </c>
      <c r="C9" s="6">
        <v>432</v>
      </c>
    </row>
    <row r="10" spans="1:6" ht="34.5" customHeight="1" x14ac:dyDescent="0.25">
      <c r="A10" s="12" t="s">
        <v>10</v>
      </c>
      <c r="B10" s="6">
        <f>+B8*B9</f>
        <v>54.1723</v>
      </c>
      <c r="C10" s="6">
        <f>+C8*C9</f>
        <v>56.160000000000004</v>
      </c>
    </row>
    <row r="11" spans="1:6" x14ac:dyDescent="0.25">
      <c r="A11" s="13" t="s">
        <v>11</v>
      </c>
    </row>
    <row r="12" spans="1:6" ht="30" customHeight="1" x14ac:dyDescent="0.25">
      <c r="A12" s="40" t="s">
        <v>12</v>
      </c>
      <c r="B12" s="40"/>
    </row>
    <row r="13" spans="1:6" ht="27" customHeight="1" x14ac:dyDescent="0.25">
      <c r="A13" s="36" t="s">
        <v>3</v>
      </c>
      <c r="B13" s="38" t="s">
        <v>4</v>
      </c>
      <c r="C13" s="38"/>
    </row>
    <row r="14" spans="1:6" ht="25.5" x14ac:dyDescent="0.25">
      <c r="A14" s="37"/>
      <c r="B14" s="4" t="s">
        <v>5</v>
      </c>
      <c r="C14" s="4" t="s">
        <v>6</v>
      </c>
    </row>
    <row r="15" spans="1:6" ht="39.75" x14ac:dyDescent="0.25">
      <c r="A15" s="5" t="s">
        <v>7</v>
      </c>
      <c r="B15" s="6">
        <v>2.61</v>
      </c>
      <c r="C15" s="6">
        <v>2.61</v>
      </c>
    </row>
    <row r="16" spans="1:6" x14ac:dyDescent="0.25">
      <c r="A16" s="5" t="s">
        <v>8</v>
      </c>
      <c r="B16" s="14">
        <f>2.61/12</f>
        <v>0.2175</v>
      </c>
      <c r="C16" s="15">
        <f>2.61/12</f>
        <v>0.2175</v>
      </c>
    </row>
    <row r="17" spans="1:5" ht="54.75" x14ac:dyDescent="0.25">
      <c r="A17" s="16" t="s">
        <v>13</v>
      </c>
      <c r="B17" s="6">
        <v>416.71</v>
      </c>
      <c r="C17" s="6">
        <v>432</v>
      </c>
    </row>
    <row r="18" spans="1:5" ht="30" x14ac:dyDescent="0.25">
      <c r="A18" s="12" t="s">
        <v>10</v>
      </c>
      <c r="B18" s="6">
        <f>+B16*B17</f>
        <v>90.634424999999993</v>
      </c>
      <c r="C18" s="6">
        <f>+C16*C17</f>
        <v>93.96</v>
      </c>
    </row>
    <row r="19" spans="1:5" x14ac:dyDescent="0.25">
      <c r="A19" s="13" t="s">
        <v>11</v>
      </c>
    </row>
    <row r="20" spans="1:5" x14ac:dyDescent="0.25">
      <c r="A20" s="17"/>
      <c r="B20" s="17"/>
      <c r="C20" s="17"/>
    </row>
    <row r="21" spans="1:5" x14ac:dyDescent="0.25">
      <c r="A21" s="18"/>
      <c r="B21" s="19"/>
      <c r="C21" s="19"/>
    </row>
    <row r="22" spans="1:5" x14ac:dyDescent="0.25">
      <c r="A22" s="18"/>
      <c r="B22" s="20"/>
      <c r="C22" s="20"/>
    </row>
    <row r="23" spans="1:5" x14ac:dyDescent="0.25">
      <c r="A23" s="18"/>
      <c r="B23" s="19"/>
      <c r="C23" s="19"/>
      <c r="D23" s="21"/>
      <c r="E23" s="21"/>
    </row>
    <row r="24" spans="1:5" x14ac:dyDescent="0.25">
      <c r="A24" s="18"/>
      <c r="B24" s="19"/>
      <c r="C24" s="19"/>
      <c r="D24" s="21"/>
      <c r="E24" s="21"/>
    </row>
    <row r="25" spans="1:5" x14ac:dyDescent="0.25">
      <c r="A25" s="18"/>
      <c r="B25" s="19"/>
      <c r="C25" s="19"/>
      <c r="D25" s="21"/>
      <c r="E25" s="21"/>
    </row>
    <row r="26" spans="1:5" x14ac:dyDescent="0.25">
      <c r="A26" s="22"/>
      <c r="B26" s="18"/>
      <c r="C26" s="18"/>
    </row>
    <row r="27" spans="1:5" x14ac:dyDescent="0.25">
      <c r="A27" s="22"/>
    </row>
    <row r="30" spans="1:5" x14ac:dyDescent="0.25">
      <c r="A30" s="23"/>
      <c r="B30" s="24"/>
      <c r="C30" s="24"/>
    </row>
    <row r="31" spans="1:5" x14ac:dyDescent="0.25">
      <c r="A31" s="23"/>
      <c r="B31" s="21"/>
      <c r="C31" s="21"/>
    </row>
    <row r="32" spans="1:5" x14ac:dyDescent="0.25">
      <c r="A32" s="23"/>
      <c r="B32" s="21"/>
      <c r="C32" s="21"/>
    </row>
  </sheetData>
  <mergeCells count="8">
    <mergeCell ref="A13:A14"/>
    <mergeCell ref="B13:C13"/>
    <mergeCell ref="A2:C2"/>
    <mergeCell ref="A3:B3"/>
    <mergeCell ref="A4:B4"/>
    <mergeCell ref="A5:A6"/>
    <mergeCell ref="B5:C5"/>
    <mergeCell ref="A12:B12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XFD1048576"/>
    </sheetView>
  </sheetViews>
  <sheetFormatPr defaultRowHeight="15" x14ac:dyDescent="0.25"/>
  <cols>
    <col min="1" max="1" width="57.28515625" customWidth="1"/>
    <col min="2" max="2" width="15.28515625" customWidth="1"/>
    <col min="3" max="3" width="14.28515625" customWidth="1"/>
    <col min="4" max="4" width="17.5703125" customWidth="1"/>
    <col min="5" max="9" width="11.140625" customWidth="1"/>
  </cols>
  <sheetData>
    <row r="1" spans="1:6" ht="15.75" x14ac:dyDescent="0.25">
      <c r="A1" s="1"/>
      <c r="E1" s="2"/>
      <c r="F1" s="2"/>
    </row>
    <row r="2" spans="1:6" ht="15.75" x14ac:dyDescent="0.25">
      <c r="A2" s="39" t="s">
        <v>0</v>
      </c>
      <c r="B2" s="39"/>
      <c r="C2" s="39"/>
      <c r="E2" s="2"/>
      <c r="F2" s="2"/>
    </row>
    <row r="3" spans="1:6" ht="15.75" x14ac:dyDescent="0.25">
      <c r="A3" s="39" t="s">
        <v>14</v>
      </c>
      <c r="B3" s="39"/>
      <c r="E3" s="2"/>
      <c r="F3" s="2"/>
    </row>
    <row r="4" spans="1:6" ht="15.75" x14ac:dyDescent="0.25">
      <c r="A4" s="40" t="s">
        <v>2</v>
      </c>
      <c r="B4" s="40"/>
      <c r="E4" s="2"/>
      <c r="F4" s="2"/>
    </row>
    <row r="5" spans="1:6" ht="20.25" customHeight="1" x14ac:dyDescent="0.25">
      <c r="A5" s="36" t="s">
        <v>3</v>
      </c>
      <c r="B5" s="38" t="s">
        <v>4</v>
      </c>
      <c r="C5" s="38"/>
      <c r="E5" s="3"/>
      <c r="F5" s="3"/>
    </row>
    <row r="6" spans="1:6" ht="36" customHeight="1" x14ac:dyDescent="0.25">
      <c r="A6" s="37"/>
      <c r="B6" s="4" t="s">
        <v>15</v>
      </c>
      <c r="C6" s="4" t="s">
        <v>16</v>
      </c>
      <c r="E6" s="3"/>
      <c r="F6" s="3"/>
    </row>
    <row r="7" spans="1:6" ht="39.75" x14ac:dyDescent="0.25">
      <c r="A7" s="5" t="s">
        <v>7</v>
      </c>
      <c r="B7" s="6">
        <v>1.56</v>
      </c>
      <c r="C7" s="6">
        <v>1.56</v>
      </c>
      <c r="E7" s="7"/>
      <c r="F7" s="8"/>
    </row>
    <row r="8" spans="1:6" ht="30" customHeight="1" x14ac:dyDescent="0.25">
      <c r="A8" s="5" t="s">
        <v>17</v>
      </c>
      <c r="B8" s="10">
        <f>+B7/12</f>
        <v>0.13</v>
      </c>
      <c r="C8" s="10">
        <f>+C7/12</f>
        <v>0.13</v>
      </c>
    </row>
    <row r="9" spans="1:6" ht="39.75" x14ac:dyDescent="0.25">
      <c r="A9" s="11" t="s">
        <v>19</v>
      </c>
      <c r="B9" s="6">
        <v>432</v>
      </c>
      <c r="C9" s="6">
        <v>442.48</v>
      </c>
    </row>
    <row r="10" spans="1:6" ht="34.5" customHeight="1" x14ac:dyDescent="0.25">
      <c r="A10" s="28" t="s">
        <v>20</v>
      </c>
      <c r="B10" s="6">
        <f>+B8*B9</f>
        <v>56.160000000000004</v>
      </c>
      <c r="C10" s="6">
        <f>+C8*C9</f>
        <v>57.522400000000005</v>
      </c>
    </row>
    <row r="11" spans="1:6" x14ac:dyDescent="0.25">
      <c r="A11" s="13" t="s">
        <v>11</v>
      </c>
    </row>
    <row r="12" spans="1:6" ht="30" customHeight="1" x14ac:dyDescent="0.25">
      <c r="A12" s="27" t="s">
        <v>12</v>
      </c>
      <c r="B12" s="27"/>
    </row>
    <row r="13" spans="1:6" ht="27" customHeight="1" x14ac:dyDescent="0.25">
      <c r="A13" s="25" t="s">
        <v>3</v>
      </c>
      <c r="B13" s="31" t="s">
        <v>4</v>
      </c>
      <c r="C13" s="31"/>
    </row>
    <row r="14" spans="1:6" ht="25.5" x14ac:dyDescent="0.25">
      <c r="A14" s="26"/>
      <c r="B14" s="4" t="str">
        <f>B6</f>
        <v>с 01.01.2022 г  по 30.06.2022 г</v>
      </c>
      <c r="C14" s="4" t="str">
        <f>C6</f>
        <v>с 01.07.2022 г по 31.12.2022 г</v>
      </c>
    </row>
    <row r="15" spans="1:6" ht="39.75" x14ac:dyDescent="0.25">
      <c r="A15" s="5" t="s">
        <v>7</v>
      </c>
      <c r="B15" s="6">
        <v>2.61</v>
      </c>
      <c r="C15" s="6">
        <v>2.61</v>
      </c>
    </row>
    <row r="16" spans="1:6" ht="30" x14ac:dyDescent="0.25">
      <c r="A16" s="5" t="s">
        <v>18</v>
      </c>
      <c r="B16" s="15">
        <f>2.61/12</f>
        <v>0.2175</v>
      </c>
      <c r="C16" s="15">
        <f>2.61/12</f>
        <v>0.2175</v>
      </c>
    </row>
    <row r="17" spans="1:5" ht="36.75" x14ac:dyDescent="0.25">
      <c r="A17" s="16" t="str">
        <f>A9</f>
        <v>Единый тариф на услугу по обращению с ТКО,  руб/м3
(Приказ Департамента тарифного регулирования Томской области № 7-557/9(492)  от 15.12.2021 г)</v>
      </c>
      <c r="B17" s="6">
        <f>B9</f>
        <v>432</v>
      </c>
      <c r="C17" s="6">
        <f>C9</f>
        <v>442.48</v>
      </c>
    </row>
    <row r="18" spans="1:5" ht="30" x14ac:dyDescent="0.25">
      <c r="A18" s="28" t="s">
        <v>20</v>
      </c>
      <c r="B18" s="6">
        <f>+B16*B17</f>
        <v>93.96</v>
      </c>
      <c r="C18" s="6">
        <f>+C16*C17</f>
        <v>96.239400000000003</v>
      </c>
    </row>
    <row r="19" spans="1:5" x14ac:dyDescent="0.25">
      <c r="A19" s="13" t="s">
        <v>11</v>
      </c>
    </row>
    <row r="20" spans="1:5" x14ac:dyDescent="0.25">
      <c r="A20" s="17"/>
      <c r="B20" s="17"/>
      <c r="C20" s="17"/>
    </row>
    <row r="21" spans="1:5" x14ac:dyDescent="0.25">
      <c r="A21" s="18"/>
      <c r="B21" s="19"/>
      <c r="C21" s="19"/>
    </row>
    <row r="22" spans="1:5" x14ac:dyDescent="0.25">
      <c r="A22" s="18"/>
      <c r="B22" s="20"/>
      <c r="C22" s="20"/>
    </row>
    <row r="23" spans="1:5" x14ac:dyDescent="0.25">
      <c r="A23" s="18"/>
      <c r="B23" s="19"/>
      <c r="C23" s="19"/>
      <c r="D23" s="21"/>
      <c r="E23" s="21"/>
    </row>
    <row r="24" spans="1:5" x14ac:dyDescent="0.25">
      <c r="A24" s="18"/>
      <c r="B24" s="19"/>
      <c r="C24" s="19"/>
      <c r="D24" s="21"/>
      <c r="E24" s="21"/>
    </row>
    <row r="25" spans="1:5" x14ac:dyDescent="0.25">
      <c r="A25" s="18"/>
      <c r="B25" s="19"/>
      <c r="C25" s="19"/>
      <c r="D25" s="21"/>
      <c r="E25" s="21"/>
    </row>
    <row r="26" spans="1:5" x14ac:dyDescent="0.25">
      <c r="A26" s="22"/>
      <c r="B26" s="18"/>
      <c r="C26" s="18"/>
    </row>
    <row r="27" spans="1:5" x14ac:dyDescent="0.25">
      <c r="A27" s="22"/>
    </row>
    <row r="30" spans="1:5" x14ac:dyDescent="0.25">
      <c r="A30" s="23"/>
      <c r="B30" s="24"/>
      <c r="C30" s="24"/>
    </row>
    <row r="31" spans="1:5" x14ac:dyDescent="0.25">
      <c r="A31" s="23"/>
      <c r="B31" s="21"/>
      <c r="C31" s="21"/>
    </row>
    <row r="32" spans="1:5" x14ac:dyDescent="0.25">
      <c r="A32" s="23"/>
      <c r="B32" s="21"/>
      <c r="C32" s="21"/>
    </row>
  </sheetData>
  <mergeCells count="5">
    <mergeCell ref="A2:C2"/>
    <mergeCell ref="A3:B3"/>
    <mergeCell ref="A4:B4"/>
    <mergeCell ref="A5:A6"/>
    <mergeCell ref="B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zoomScale="130" zoomScaleNormal="130" workbookViewId="0">
      <selection activeCell="A17" sqref="A17"/>
    </sheetView>
  </sheetViews>
  <sheetFormatPr defaultRowHeight="15" x14ac:dyDescent="0.25"/>
  <cols>
    <col min="1" max="1" width="57.28515625" customWidth="1"/>
    <col min="2" max="2" width="15.28515625" customWidth="1"/>
    <col min="3" max="3" width="14.28515625" customWidth="1"/>
    <col min="4" max="4" width="17.5703125" customWidth="1"/>
    <col min="5" max="9" width="11.140625" customWidth="1"/>
  </cols>
  <sheetData>
    <row r="1" spans="1:6" ht="15.75" x14ac:dyDescent="0.25">
      <c r="A1" s="1"/>
      <c r="E1" s="2"/>
      <c r="F1" s="2"/>
    </row>
    <row r="2" spans="1:6" ht="15.75" x14ac:dyDescent="0.25">
      <c r="A2" s="39" t="s">
        <v>0</v>
      </c>
      <c r="B2" s="39"/>
      <c r="C2" s="39"/>
      <c r="E2" s="2"/>
      <c r="F2" s="2"/>
    </row>
    <row r="3" spans="1:6" ht="15.75" x14ac:dyDescent="0.25">
      <c r="A3" s="39" t="s">
        <v>21</v>
      </c>
      <c r="B3" s="39"/>
      <c r="E3" s="2"/>
      <c r="F3" s="2"/>
    </row>
    <row r="4" spans="1:6" ht="15.75" x14ac:dyDescent="0.25">
      <c r="A4" s="40" t="s">
        <v>2</v>
      </c>
      <c r="B4" s="40"/>
      <c r="E4" s="2"/>
      <c r="F4" s="2"/>
    </row>
    <row r="5" spans="1:6" ht="20.25" customHeight="1" x14ac:dyDescent="0.25">
      <c r="A5" s="36" t="s">
        <v>3</v>
      </c>
      <c r="B5" s="38" t="s">
        <v>4</v>
      </c>
      <c r="C5" s="38"/>
      <c r="E5" s="3"/>
      <c r="F5" s="3"/>
    </row>
    <row r="6" spans="1:6" ht="36" customHeight="1" x14ac:dyDescent="0.25">
      <c r="A6" s="37"/>
      <c r="B6" s="4" t="s">
        <v>22</v>
      </c>
      <c r="C6" s="4" t="s">
        <v>23</v>
      </c>
      <c r="E6" s="3"/>
      <c r="F6" s="3"/>
    </row>
    <row r="7" spans="1:6" ht="39.75" x14ac:dyDescent="0.25">
      <c r="A7" s="5" t="s">
        <v>24</v>
      </c>
      <c r="B7" s="6">
        <v>1.56</v>
      </c>
      <c r="C7" s="10">
        <v>2.0249999999999999</v>
      </c>
      <c r="E7" s="7"/>
      <c r="F7" s="8"/>
    </row>
    <row r="8" spans="1:6" ht="30" customHeight="1" x14ac:dyDescent="0.25">
      <c r="A8" s="5" t="s">
        <v>25</v>
      </c>
      <c r="B8" s="10">
        <f>+B7/12</f>
        <v>0.13</v>
      </c>
      <c r="C8" s="10">
        <v>0.16900000000000001</v>
      </c>
    </row>
    <row r="9" spans="1:6" ht="39.75" x14ac:dyDescent="0.25">
      <c r="A9" s="11" t="s">
        <v>27</v>
      </c>
      <c r="B9" s="6">
        <v>452.26</v>
      </c>
      <c r="C9" s="35">
        <v>500.31</v>
      </c>
    </row>
    <row r="10" spans="1:6" ht="34.5" customHeight="1" x14ac:dyDescent="0.25">
      <c r="A10" s="33" t="s">
        <v>20</v>
      </c>
      <c r="B10" s="34">
        <f>+B8*B9</f>
        <v>58.793799999999997</v>
      </c>
      <c r="C10" s="34">
        <f>+C8*C9</f>
        <v>84.552390000000003</v>
      </c>
    </row>
    <row r="11" spans="1:6" x14ac:dyDescent="0.25">
      <c r="A11" s="13" t="s">
        <v>11</v>
      </c>
    </row>
    <row r="12" spans="1:6" ht="30" customHeight="1" x14ac:dyDescent="0.25">
      <c r="A12" s="32" t="s">
        <v>12</v>
      </c>
      <c r="B12" s="32"/>
    </row>
    <row r="13" spans="1:6" ht="27" customHeight="1" x14ac:dyDescent="0.25">
      <c r="A13" s="29" t="s">
        <v>3</v>
      </c>
      <c r="B13" s="31" t="s">
        <v>4</v>
      </c>
      <c r="C13" s="31"/>
    </row>
    <row r="14" spans="1:6" ht="25.5" x14ac:dyDescent="0.25">
      <c r="A14" s="30"/>
      <c r="B14" s="4" t="str">
        <f>B6</f>
        <v>с 01.01.2024 г  по 30.06.2024 г</v>
      </c>
      <c r="C14" s="4" t="str">
        <f>C6</f>
        <v>с 01.07.2024 г по 31.12.2024 г</v>
      </c>
    </row>
    <row r="15" spans="1:6" ht="39.75" x14ac:dyDescent="0.25">
      <c r="A15" s="5" t="s">
        <v>24</v>
      </c>
      <c r="B15" s="6">
        <v>2.61</v>
      </c>
      <c r="C15" s="6">
        <v>2.41</v>
      </c>
    </row>
    <row r="16" spans="1:6" ht="30" x14ac:dyDescent="0.25">
      <c r="A16" s="5" t="s">
        <v>26</v>
      </c>
      <c r="B16" s="15">
        <f>B15/12</f>
        <v>0.2175</v>
      </c>
      <c r="C16" s="15">
        <v>0.20080000000000001</v>
      </c>
    </row>
    <row r="17" spans="1:5" ht="36.75" x14ac:dyDescent="0.25">
      <c r="A17" s="11" t="str">
        <f>A9</f>
        <v>Единый тариф на услугу по обращению с ТКО,  руб/м3
(Приказ Департамента тарифного регулирования Томской области № 7-548/9(379)  от 18.12.2023 г)</v>
      </c>
      <c r="B17" s="6">
        <f>B9</f>
        <v>452.26</v>
      </c>
      <c r="C17" s="35">
        <f>C9</f>
        <v>500.31</v>
      </c>
    </row>
    <row r="18" spans="1:5" ht="30" x14ac:dyDescent="0.25">
      <c r="A18" s="33" t="s">
        <v>20</v>
      </c>
      <c r="B18" s="34">
        <f>+B16*B17</f>
        <v>98.366550000000004</v>
      </c>
      <c r="C18" s="34">
        <f>+C16*C17</f>
        <v>100.462248</v>
      </c>
    </row>
    <row r="19" spans="1:5" x14ac:dyDescent="0.25">
      <c r="A19" s="13" t="s">
        <v>11</v>
      </c>
    </row>
    <row r="20" spans="1:5" x14ac:dyDescent="0.25">
      <c r="A20" s="17"/>
      <c r="B20" s="17"/>
      <c r="C20" s="17"/>
    </row>
    <row r="21" spans="1:5" x14ac:dyDescent="0.25">
      <c r="A21" s="18"/>
      <c r="B21" s="19"/>
      <c r="C21" s="19"/>
    </row>
    <row r="22" spans="1:5" x14ac:dyDescent="0.25">
      <c r="A22" s="18"/>
      <c r="B22" s="20"/>
      <c r="C22" s="20"/>
    </row>
    <row r="23" spans="1:5" x14ac:dyDescent="0.25">
      <c r="A23" s="18"/>
      <c r="B23" s="19"/>
      <c r="C23" s="19"/>
      <c r="D23" s="21"/>
      <c r="E23" s="21"/>
    </row>
    <row r="24" spans="1:5" x14ac:dyDescent="0.25">
      <c r="A24" s="18"/>
      <c r="B24" s="19"/>
      <c r="C24" s="19"/>
      <c r="D24" s="21"/>
      <c r="E24" s="21"/>
    </row>
    <row r="25" spans="1:5" x14ac:dyDescent="0.25">
      <c r="A25" s="18"/>
      <c r="B25" s="19"/>
      <c r="C25" s="19"/>
      <c r="D25" s="21"/>
      <c r="E25" s="21"/>
    </row>
    <row r="26" spans="1:5" x14ac:dyDescent="0.25">
      <c r="A26" s="22"/>
      <c r="B26" s="18"/>
      <c r="C26" s="18"/>
    </row>
    <row r="27" spans="1:5" x14ac:dyDescent="0.25">
      <c r="A27" s="22"/>
    </row>
    <row r="30" spans="1:5" x14ac:dyDescent="0.25">
      <c r="A30" s="23"/>
      <c r="B30" s="24"/>
      <c r="C30" s="24"/>
    </row>
    <row r="31" spans="1:5" x14ac:dyDescent="0.25">
      <c r="A31" s="23"/>
      <c r="B31" s="21"/>
      <c r="C31" s="21"/>
    </row>
    <row r="32" spans="1:5" x14ac:dyDescent="0.25">
      <c r="A32" s="23"/>
      <c r="B32" s="21"/>
      <c r="C32" s="21"/>
    </row>
  </sheetData>
  <mergeCells count="5">
    <mergeCell ref="A2:C2"/>
    <mergeCell ref="A3:B3"/>
    <mergeCell ref="A4:B4"/>
    <mergeCell ref="A5:A6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01.01.21 (для СМИ)</vt:lpstr>
      <vt:lpstr>2022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2023-12-25T04:33:20Z</cp:lastPrinted>
  <dcterms:created xsi:type="dcterms:W3CDTF">2021-02-04T04:53:22Z</dcterms:created>
  <dcterms:modified xsi:type="dcterms:W3CDTF">2023-12-25T04:39:43Z</dcterms:modified>
</cp:coreProperties>
</file>